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<sst xmlns="http://schemas.openxmlformats.org/spreadsheetml/2006/main" count="69" uniqueCount="45">
  <si>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Name</t>
  </si>
  <si>
    <t>Club</t>
  </si>
  <si>
    <t>Cat</t>
  </si>
  <si>
    <t>Start Time</t>
  </si>
  <si>
    <t>Finish Time</t>
  </si>
  <si>
    <t>Race Time</t>
  </si>
  <si>
    <t>H'cap Allow.</t>
  </si>
  <si>
    <t>Nett Time</t>
  </si>
  <si>
    <t>Vet Std</t>
  </si>
  <si>
    <t>Plus or Minus</t>
  </si>
  <si>
    <t>Licence No</t>
  </si>
  <si>
    <t>Moray Firth 25TT 09 July 2006</t>
  </si>
  <si>
    <t>25 Mile Time Trial</t>
  </si>
  <si>
    <t>Gary Reid</t>
  </si>
  <si>
    <t>Hector Nicholson</t>
  </si>
  <si>
    <t>Hamish Aitchison</t>
  </si>
  <si>
    <t>Vince Maclennan</t>
  </si>
  <si>
    <t>Al Sutton</t>
  </si>
  <si>
    <t>Hamish Irvine</t>
  </si>
  <si>
    <t>Libby Amphlett</t>
  </si>
  <si>
    <t>David Harter</t>
  </si>
  <si>
    <t>Roger Sewell</t>
  </si>
  <si>
    <t>Kevin Moir</t>
  </si>
  <si>
    <t>Keneth Amos</t>
  </si>
  <si>
    <t xml:space="preserve">Alan White </t>
  </si>
  <si>
    <r>
      <t>Alasdair Washing</t>
    </r>
    <r>
      <rPr>
        <sz val="10"/>
        <rFont val="Arial"/>
        <family val="0"/>
      </rPr>
      <t>ton</t>
    </r>
  </si>
  <si>
    <t>David Black</t>
  </si>
  <si>
    <t>David Milne</t>
  </si>
  <si>
    <t>Douglas Cowie</t>
  </si>
  <si>
    <t>Kevin Sturgeon</t>
  </si>
  <si>
    <t>Ian Black</t>
  </si>
  <si>
    <t>Elgin CC</t>
  </si>
  <si>
    <t>Moray Firth CC</t>
  </si>
  <si>
    <t>Forres CC</t>
  </si>
  <si>
    <t>Clachnacudden CC</t>
  </si>
  <si>
    <t>Cairngorm CC</t>
  </si>
  <si>
    <r>
      <t>Ross-Shire Roads</t>
    </r>
    <r>
      <rPr>
        <sz val="10"/>
        <rFont val="Arial"/>
        <family val="0"/>
      </rPr>
      <t xml:space="preserve"> CC</t>
    </r>
  </si>
  <si>
    <t>Caithness CC</t>
  </si>
  <si>
    <t>Sandy Wallce CC</t>
  </si>
  <si>
    <r>
      <t>Deeside Thisle C</t>
    </r>
    <r>
      <rPr>
        <sz val="10"/>
        <rFont val="Arial"/>
        <family val="0"/>
      </rPr>
      <t>C</t>
    </r>
  </si>
  <si>
    <t>V</t>
  </si>
  <si>
    <t>S</t>
  </si>
  <si>
    <t>FV</t>
  </si>
  <si>
    <t>George Grant</t>
  </si>
  <si>
    <t>Forress CC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</si>
</sst>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"/>
    <numFmt numFmtId="166" formatCode="hh;mm;ss"/>
    <numFmt numFmtId="167" formatCode="hh\:mm\:ss"/>
    <numFmt numFmtId="168" formatCode="hh\:mm"/>
    <numFmt numFmtId="169" formatCode="mm\:ss"/>
    <numFmt numFmtId="170" formatCode="h:mm:ss"/>
  </numFmts>
  <fonts count="4"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45" fontId="0" fillId="0" borderId="0" xfId="0" applyNumberFormat="1" applyAlignment="1">
      <alignment horizontal="left"/>
    </xf>
    <xf numFmtId="46" fontId="0" fillId="0" borderId="0" xfId="0" applyNumberFormat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45" fontId="0" fillId="0" borderId="0" xfId="0" applyNumberFormat="1" applyBorder="1" applyAlignment="1">
      <alignment horizontal="left"/>
    </xf>
    <xf numFmtId="46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68" fontId="2" fillId="0" borderId="0" xfId="0" applyNumberFormat="1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center" vertical="top" wrapText="1"/>
    </xf>
    <xf numFmtId="46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 wrapText="1"/>
    </xf>
    <xf numFmtId="4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 wrapText="1"/>
    </xf>
    <xf numFmtId="167" fontId="1" fillId="0" borderId="2" xfId="0" applyNumberFormat="1" applyFont="1" applyBorder="1" applyAlignment="1">
      <alignment horizontal="centerContinuous"/>
    </xf>
    <xf numFmtId="169" fontId="1" fillId="0" borderId="2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 wrapText="1"/>
    </xf>
    <xf numFmtId="167" fontId="1" fillId="0" borderId="0" xfId="0" applyNumberFormat="1" applyFont="1" applyBorder="1" applyAlignment="1">
      <alignment horizontal="centerContinuous"/>
    </xf>
    <xf numFmtId="169" fontId="1" fillId="0" borderId="0" xfId="0" applyNumberFormat="1" applyFont="1" applyBorder="1" applyAlignment="1">
      <alignment horizontal="centerContinuous"/>
    </xf>
    <xf numFmtId="169" fontId="1" fillId="0" borderId="0" xfId="0" applyNumberFormat="1" applyFont="1" applyBorder="1" applyAlignment="1">
      <alignment horizontal="right"/>
    </xf>
    <xf numFmtId="45" fontId="0" fillId="0" borderId="0" xfId="0" applyNumberFormat="1" applyBorder="1" applyAlignment="1">
      <alignment horizontal="center" wrapText="1"/>
    </xf>
    <xf numFmtId="45" fontId="0" fillId="0" borderId="0" xfId="0" applyNumberFormat="1" applyBorder="1" applyAlignment="1">
      <alignment horizontal="center"/>
    </xf>
    <xf numFmtId="45" fontId="0" fillId="0" borderId="0" xfId="0" applyNumberFormat="1" applyBorder="1" applyAlignment="1">
      <alignment horizontal="right"/>
    </xf>
    <xf numFmtId="45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170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6" fontId="3" fillId="0" borderId="4" xfId="0" applyNumberFormat="1" applyFont="1" applyBorder="1" applyAlignment="1">
      <alignment/>
    </xf>
    <xf numFmtId="46" fontId="3" fillId="0" borderId="5" xfId="0" applyNumberFormat="1" applyFont="1" applyBorder="1" applyAlignment="1">
      <alignment/>
    </xf>
    <xf numFmtId="45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5" fontId="2" fillId="0" borderId="0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46" fontId="0" fillId="0" borderId="4" xfId="0" applyNumberFormat="1" applyBorder="1" applyAlignment="1">
      <alignment/>
    </xf>
    <xf numFmtId="46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B23" sqref="B23:M23"/>
    </sheetView>
  </sheetViews>
  <sheetFormatPr defaultColWidth="9.140625" defaultRowHeight="12.75"/>
  <cols>
    <col min="1" max="1" width="6.00390625" style="0" customWidth="1"/>
    <col min="2" max="2" width="11.421875" style="0" customWidth="1"/>
    <col min="3" max="3" width="20.7109375" style="0" customWidth="1"/>
    <col min="4" max="4" width="25.00390625" style="0" customWidth="1"/>
    <col min="5" max="5" width="7.57421875" style="0" customWidth="1"/>
    <col min="6" max="6" width="8.7109375" style="1" customWidth="1"/>
    <col min="7" max="7" width="9.28125" style="3" customWidth="1"/>
    <col min="8" max="8" width="7.421875" style="2" customWidth="1"/>
    <col min="9" max="9" width="9.421875" style="2" bestFit="1" customWidth="1"/>
    <col min="10" max="10" width="7.57421875" style="2" customWidth="1"/>
    <col min="11" max="11" width="8.140625" style="2" customWidth="1"/>
    <col min="12" max="12" width="5.421875" style="4" customWidth="1"/>
    <col min="13" max="13" width="6.28125" style="5" customWidth="1"/>
    <col min="15" max="15" width="9.140625" style="6" customWidth="1"/>
  </cols>
  <sheetData>
    <row r="1" spans="1:14" ht="20.25">
      <c r="A1" s="25" t="s">
        <v>11</v>
      </c>
      <c r="B1" s="26"/>
      <c r="C1" s="26"/>
      <c r="D1" s="26"/>
      <c r="E1" s="26"/>
      <c r="F1" s="27"/>
      <c r="G1" s="28"/>
      <c r="H1" s="29"/>
      <c r="I1" s="29"/>
      <c r="J1" s="29"/>
      <c r="K1" s="29"/>
      <c r="L1" s="35"/>
      <c r="M1" s="39"/>
      <c r="N1" s="7"/>
    </row>
    <row r="2" spans="1:14" ht="20.25">
      <c r="A2" s="30" t="s">
        <v>12</v>
      </c>
      <c r="B2" s="31"/>
      <c r="C2" s="31"/>
      <c r="D2" s="31"/>
      <c r="E2" s="31"/>
      <c r="F2" s="32"/>
      <c r="G2" s="33"/>
      <c r="H2" s="34"/>
      <c r="I2" s="34"/>
      <c r="J2" s="34"/>
      <c r="K2" s="34"/>
      <c r="L2" s="35"/>
      <c r="M2" s="39"/>
      <c r="N2" s="7"/>
    </row>
    <row r="3" spans="1:15" ht="12.75">
      <c r="A3" s="7"/>
      <c r="B3" s="7"/>
      <c r="C3" s="7"/>
      <c r="D3" s="7"/>
      <c r="E3" s="7"/>
      <c r="F3" s="8"/>
      <c r="G3" s="9"/>
      <c r="H3" s="10"/>
      <c r="I3" s="10"/>
      <c r="J3" s="10"/>
      <c r="K3" s="10"/>
      <c r="L3" s="11"/>
      <c r="M3" s="12"/>
      <c r="N3" s="7"/>
      <c r="O3" s="13"/>
    </row>
    <row r="4" spans="1:15" ht="35.25" customHeight="1">
      <c r="A4" s="14"/>
      <c r="B4" s="40" t="s">
        <v>10</v>
      </c>
      <c r="C4" s="15" t="s">
        <v>0</v>
      </c>
      <c r="D4" s="15" t="s">
        <v>1</v>
      </c>
      <c r="E4" s="14" t="s">
        <v>2</v>
      </c>
      <c r="F4" s="16" t="s">
        <v>3</v>
      </c>
      <c r="G4" s="17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51" t="s">
        <v>9</v>
      </c>
      <c r="M4" s="51"/>
      <c r="N4" s="14"/>
      <c r="O4" s="19"/>
    </row>
    <row r="5" spans="1:15" ht="12.75">
      <c r="A5" s="7">
        <v>1</v>
      </c>
      <c r="B5" s="52">
        <v>440655</v>
      </c>
      <c r="C5" s="49" t="s">
        <v>30</v>
      </c>
      <c r="D5" s="49" t="s">
        <v>38</v>
      </c>
      <c r="E5" s="50" t="s">
        <v>40</v>
      </c>
      <c r="F5" s="21">
        <v>0.013888888888888888</v>
      </c>
      <c r="G5" s="13">
        <v>0.05185185185185185</v>
      </c>
      <c r="H5" s="41">
        <f>IF(G5="","",G5-F5)</f>
        <v>0.03796296296296296</v>
      </c>
      <c r="I5" s="48">
        <v>0.0032870370370370367</v>
      </c>
      <c r="J5" s="41">
        <f>IF(H5="","",H5-I5)</f>
        <v>0.03467592592592592</v>
      </c>
      <c r="K5" s="54">
        <v>0.046875</v>
      </c>
      <c r="L5" s="11" t="str">
        <f>IF(K5="","",IF(K5&gt;H5,"+","-"))</f>
        <v>+</v>
      </c>
      <c r="M5" s="12">
        <f>IF(AND(K5&lt;&gt;"",H5&lt;&gt;""),IF(K5&gt;H5,K5-H5,H5-K5),"")</f>
        <v>0.008912037037037038</v>
      </c>
      <c r="N5" s="7"/>
      <c r="O5" s="13"/>
    </row>
    <row r="6" spans="1:15" ht="12.75">
      <c r="A6" s="7">
        <v>2</v>
      </c>
      <c r="B6" s="52">
        <v>202861</v>
      </c>
      <c r="C6" s="42" t="s">
        <v>16</v>
      </c>
      <c r="D6" s="42" t="s">
        <v>34</v>
      </c>
      <c r="E6" s="44" t="s">
        <v>41</v>
      </c>
      <c r="F6" s="21">
        <v>0.003472222222222222</v>
      </c>
      <c r="G6" s="13">
        <v>0.04311342592592593</v>
      </c>
      <c r="H6" s="41">
        <f>IF(G6="","",G6-F6)</f>
        <v>0.039641203703703706</v>
      </c>
      <c r="I6" s="48">
        <v>0.005405092592592592</v>
      </c>
      <c r="J6" s="41">
        <f>IF(H6="","",H6-I6)</f>
        <v>0.03423611111111111</v>
      </c>
      <c r="K6" s="46"/>
      <c r="L6" s="11">
        <f>IF(K6="","",IF(K6&gt;H6,"+","-"))</f>
      </c>
      <c r="M6" s="12">
        <f>IF(AND(K6&lt;&gt;"",H6&lt;&gt;""),IF(K6&gt;H6,K6-H6,H6-K6),"")</f>
      </c>
      <c r="N6" s="7"/>
      <c r="O6" s="13"/>
    </row>
    <row r="7" spans="1:15" ht="12.75">
      <c r="A7" s="7">
        <v>3</v>
      </c>
      <c r="B7" s="52">
        <v>440027</v>
      </c>
      <c r="C7" s="42" t="s">
        <v>26</v>
      </c>
      <c r="D7" s="42" t="s">
        <v>38</v>
      </c>
      <c r="E7" s="44" t="s">
        <v>41</v>
      </c>
      <c r="F7" s="21">
        <v>0.010416666666666666</v>
      </c>
      <c r="G7" s="13">
        <v>0.05011574074074074</v>
      </c>
      <c r="H7" s="41">
        <f>IF(G7="","",G7-F7)</f>
        <v>0.039699074074074074</v>
      </c>
      <c r="I7" s="48">
        <v>0.004664351851851852</v>
      </c>
      <c r="J7" s="41">
        <f>IF(H7="","",H7-I7)</f>
        <v>0.035034722222222224</v>
      </c>
      <c r="K7" s="46"/>
      <c r="L7" s="11">
        <f>IF(K7="","",IF(K7&gt;H7,"+","-"))</f>
      </c>
      <c r="M7" s="12">
        <f>IF(AND(K7&lt;&gt;"",H7&lt;&gt;""),IF(K7&gt;H7,K7-H7,H7-K7),"")</f>
      </c>
      <c r="N7" s="7"/>
      <c r="O7" s="13"/>
    </row>
    <row r="8" spans="1:16" ht="12.75">
      <c r="A8" s="7">
        <v>4</v>
      </c>
      <c r="B8" s="52">
        <v>423722</v>
      </c>
      <c r="C8" s="42" t="s">
        <v>21</v>
      </c>
      <c r="D8" s="42" t="s">
        <v>36</v>
      </c>
      <c r="E8" s="44" t="s">
        <v>40</v>
      </c>
      <c r="F8" s="21">
        <v>0.006944444444444444</v>
      </c>
      <c r="G8" s="13">
        <v>0.04783564814814815</v>
      </c>
      <c r="H8" s="41">
        <f>IF(G8="","",G8-F8)</f>
        <v>0.04089120370370371</v>
      </c>
      <c r="I8" s="48">
        <v>0.004155092592592593</v>
      </c>
      <c r="J8" s="41">
        <f>IF(H8="","",H8-I8)</f>
        <v>0.036736111111111115</v>
      </c>
      <c r="K8" s="46">
        <v>0.05288194444444444</v>
      </c>
      <c r="L8" s="11" t="str">
        <f>IF(K8="","",IF(K8&gt;H8,"+","-"))</f>
        <v>+</v>
      </c>
      <c r="M8" s="12">
        <f>IF(AND(K8&lt;&gt;"",H8&lt;&gt;""),IF(K8&gt;H8,K8-H8,H8-K8),"")</f>
        <v>0.011990740740740732</v>
      </c>
      <c r="N8" s="7"/>
      <c r="O8" s="13"/>
      <c r="P8" s="7"/>
    </row>
    <row r="9" spans="1:15" ht="12.75">
      <c r="A9" s="7">
        <v>5</v>
      </c>
      <c r="B9" s="52">
        <v>453928</v>
      </c>
      <c r="C9" s="42" t="s">
        <v>20</v>
      </c>
      <c r="D9" s="42" t="s">
        <v>33</v>
      </c>
      <c r="E9" s="44" t="s">
        <v>40</v>
      </c>
      <c r="F9" s="21">
        <v>0.00625</v>
      </c>
      <c r="G9" s="13">
        <v>0.04887731481481481</v>
      </c>
      <c r="H9" s="41">
        <f>IF(G9="","",G9-F9)</f>
        <v>0.04262731481481481</v>
      </c>
      <c r="I9" s="48">
        <v>0.008923611111111111</v>
      </c>
      <c r="J9" s="41">
        <f>IF(H9="","",H9-I9)</f>
        <v>0.0337037037037037</v>
      </c>
      <c r="K9" s="46">
        <v>0.046875</v>
      </c>
      <c r="L9" s="11" t="str">
        <f>IF(K9="","",IF(K9&gt;H9,"+","-"))</f>
        <v>+</v>
      </c>
      <c r="M9" s="12">
        <f>IF(AND(K9&lt;&gt;"",H9&lt;&gt;""),IF(K9&gt;H9,K9-H9,H9-K9),"")</f>
        <v>0.004247685185185188</v>
      </c>
      <c r="N9" s="7"/>
      <c r="O9" s="13"/>
    </row>
    <row r="10" spans="1:15" ht="12.75">
      <c r="A10" s="7">
        <v>6</v>
      </c>
      <c r="B10" s="52">
        <v>201985</v>
      </c>
      <c r="C10" s="42" t="s">
        <v>29</v>
      </c>
      <c r="D10" s="42" t="s">
        <v>31</v>
      </c>
      <c r="E10" s="44" t="s">
        <v>40</v>
      </c>
      <c r="F10" s="21">
        <v>0.013194444444444444</v>
      </c>
      <c r="G10" s="13">
        <v>0.056053240740740744</v>
      </c>
      <c r="H10" s="41">
        <f>IF(G10="","",G10-F10)</f>
        <v>0.0428587962962963</v>
      </c>
      <c r="I10" s="48">
        <v>0.008113425925925925</v>
      </c>
      <c r="J10" s="41">
        <f>IF(H10="","",H10-I10)</f>
        <v>0.03474537037037037</v>
      </c>
      <c r="K10" s="46">
        <v>0.046875</v>
      </c>
      <c r="L10" s="11" t="str">
        <f>IF(K10="","",IF(K10&gt;H10,"+","-"))</f>
        <v>+</v>
      </c>
      <c r="M10" s="12">
        <f>IF(AND(K10&lt;&gt;"",H10&lt;&gt;""),IF(K10&gt;H10,K10-H10,H10-K10),"")</f>
        <v>0.004016203703703702</v>
      </c>
      <c r="N10" s="7"/>
      <c r="O10" s="13"/>
    </row>
    <row r="11" spans="1:15" ht="12.75">
      <c r="A11" s="7">
        <v>7</v>
      </c>
      <c r="B11" s="52">
        <v>202906</v>
      </c>
      <c r="C11" s="42" t="s">
        <v>18</v>
      </c>
      <c r="D11" s="42" t="s">
        <v>35</v>
      </c>
      <c r="E11" s="44" t="s">
        <v>40</v>
      </c>
      <c r="F11" s="21">
        <v>0.004861111111111111</v>
      </c>
      <c r="G11" s="13">
        <v>0.04793981481481482</v>
      </c>
      <c r="H11" s="41">
        <f>IF(G11="","",G11-F11)</f>
        <v>0.0430787037037037</v>
      </c>
      <c r="I11" s="48">
        <v>0.0078009259259259256</v>
      </c>
      <c r="J11" s="41">
        <f>IF(H11="","",H11-I11)</f>
        <v>0.035277777777777776</v>
      </c>
      <c r="K11" s="46">
        <v>0.04652777777777778</v>
      </c>
      <c r="L11" s="11" t="str">
        <f>IF(K11="","",IF(K11&gt;H11,"+","-"))</f>
        <v>+</v>
      </c>
      <c r="M11" s="12">
        <f>IF(AND(K11&lt;&gt;"",H11&lt;&gt;""),IF(K11&gt;H11,K11-H11,H11-K11),"")</f>
        <v>0.0034490740740740766</v>
      </c>
      <c r="N11" s="7"/>
      <c r="O11" s="13"/>
    </row>
    <row r="12" spans="1:15" ht="12.75">
      <c r="A12" s="7">
        <v>8</v>
      </c>
      <c r="B12" s="52">
        <v>202695</v>
      </c>
      <c r="C12" s="42" t="s">
        <v>27</v>
      </c>
      <c r="D12" s="42" t="s">
        <v>39</v>
      </c>
      <c r="E12" s="44" t="s">
        <v>40</v>
      </c>
      <c r="F12" s="21">
        <v>0.011805555555555555</v>
      </c>
      <c r="G12" s="13">
        <v>0.05643518518518518</v>
      </c>
      <c r="H12" s="41">
        <f>IF(G12="","",G12-F12)</f>
        <v>0.04462962962962962</v>
      </c>
      <c r="I12" s="48">
        <v>0.006689814814814814</v>
      </c>
      <c r="J12" s="41">
        <f>IF(H12="","",H12-I12)</f>
        <v>0.03793981481481481</v>
      </c>
      <c r="K12" s="46">
        <v>0.05202546296296296</v>
      </c>
      <c r="L12" s="11" t="str">
        <f>IF(K12="","",IF(K12&gt;H12,"+","-"))</f>
        <v>+</v>
      </c>
      <c r="M12" s="12">
        <f>IF(AND(K12&lt;&gt;"",H12&lt;&gt;""),IF(K12&gt;H12,K12-H12,H12-K12),"")</f>
        <v>0.007395833333333338</v>
      </c>
      <c r="N12" s="7"/>
      <c r="O12" s="13"/>
    </row>
    <row r="13" spans="1:15" ht="12.75">
      <c r="A13" s="7">
        <v>9</v>
      </c>
      <c r="B13" s="52">
        <v>202161</v>
      </c>
      <c r="C13" s="42" t="s">
        <v>25</v>
      </c>
      <c r="D13" s="42" t="s">
        <v>37</v>
      </c>
      <c r="E13" s="44" t="s">
        <v>40</v>
      </c>
      <c r="F13" s="21">
        <v>0.009722222222222222</v>
      </c>
      <c r="G13" s="13">
        <v>0.05582175925925926</v>
      </c>
      <c r="H13" s="41">
        <f>IF(G13="","",G13-F13)</f>
        <v>0.046099537037037036</v>
      </c>
      <c r="I13" s="48">
        <v>0.008773148148148148</v>
      </c>
      <c r="J13" s="41">
        <f>IF(H13="","",H13-I13)</f>
        <v>0.03732638888888889</v>
      </c>
      <c r="K13" s="46">
        <v>0.05686342592592592</v>
      </c>
      <c r="L13" s="11" t="str">
        <f>IF(K13="","",IF(K13&gt;H13,"+","-"))</f>
        <v>+</v>
      </c>
      <c r="M13" s="12">
        <f>IF(AND(K13&lt;&gt;"",H13&lt;&gt;""),IF(K13&gt;H13,K13-H13,H13-K13),"")</f>
        <v>0.010763888888888885</v>
      </c>
      <c r="N13" s="7"/>
      <c r="O13" s="13"/>
    </row>
    <row r="14" spans="1:15" ht="12.75">
      <c r="A14" s="7">
        <v>10</v>
      </c>
      <c r="B14" s="52">
        <v>201581</v>
      </c>
      <c r="C14" s="42" t="s">
        <v>15</v>
      </c>
      <c r="D14" s="42" t="s">
        <v>33</v>
      </c>
      <c r="E14" s="44" t="s">
        <v>40</v>
      </c>
      <c r="F14" s="21">
        <v>0.002777777777777778</v>
      </c>
      <c r="G14" s="13">
        <v>0.049039351851851855</v>
      </c>
      <c r="H14" s="41">
        <f>IF(G14="","",G14-F14)</f>
        <v>0.04626157407407408</v>
      </c>
      <c r="I14" s="48">
        <v>0.009664351851851851</v>
      </c>
      <c r="J14" s="41">
        <f>IF(H14="","",H14-I14)</f>
        <v>0.036597222222222225</v>
      </c>
      <c r="K14" s="46">
        <v>0.05012731481481481</v>
      </c>
      <c r="L14" s="11" t="str">
        <f>IF(K14="","",IF(K14&gt;H14,"+","-"))</f>
        <v>+</v>
      </c>
      <c r="M14" s="12">
        <f>IF(AND(K14&lt;&gt;"",H14&lt;&gt;""),IF(K14&gt;H14,K14-H14,H14-K14),"")</f>
        <v>0.003865740740740732</v>
      </c>
      <c r="N14" s="7"/>
      <c r="O14" s="13"/>
    </row>
    <row r="15" spans="1:15" ht="12.75">
      <c r="A15" s="7">
        <v>11</v>
      </c>
      <c r="B15" s="52">
        <v>435324</v>
      </c>
      <c r="C15" s="42" t="s">
        <v>22</v>
      </c>
      <c r="D15" s="42" t="s">
        <v>36</v>
      </c>
      <c r="E15" s="44" t="s">
        <v>41</v>
      </c>
      <c r="F15" s="21">
        <v>0.007638888888888889</v>
      </c>
      <c r="G15" s="13">
        <v>0.05413194444444444</v>
      </c>
      <c r="H15" s="41">
        <f>IF(G15="","",G15-F15)</f>
        <v>0.04649305555555555</v>
      </c>
      <c r="I15" s="48">
        <v>0.01105324074074074</v>
      </c>
      <c r="J15" s="41">
        <f>IF(H15="","",H15-I15)</f>
        <v>0.03543981481481481</v>
      </c>
      <c r="K15" s="46"/>
      <c r="L15" s="11">
        <f>IF(K15="","",IF(K15&gt;H15,"+","-"))</f>
      </c>
      <c r="M15" s="12">
        <f>IF(AND(K15&lt;&gt;"",H15&lt;&gt;""),IF(K15&gt;H15,K15-H15,H15-K15),"")</f>
      </c>
      <c r="N15" s="7"/>
      <c r="O15" s="13"/>
    </row>
    <row r="16" spans="1:15" ht="12.75">
      <c r="A16" s="7">
        <v>12</v>
      </c>
      <c r="B16" s="52">
        <v>201991</v>
      </c>
      <c r="C16" s="42" t="s">
        <v>17</v>
      </c>
      <c r="D16" s="42" t="s">
        <v>31</v>
      </c>
      <c r="E16" s="44" t="s">
        <v>40</v>
      </c>
      <c r="F16" s="21">
        <v>0.004166666666666667</v>
      </c>
      <c r="G16" s="13">
        <v>0.05126157407407408</v>
      </c>
      <c r="H16" s="41">
        <f>IF(G16="","",G16-F16)</f>
        <v>0.04709490740740741</v>
      </c>
      <c r="I16" s="48">
        <v>0.011574074074074075</v>
      </c>
      <c r="J16" s="41">
        <f>IF(H16="","",H16-I16)</f>
        <v>0.035520833333333335</v>
      </c>
      <c r="K16" s="46">
        <v>0.05126157407407408</v>
      </c>
      <c r="L16" s="11" t="str">
        <f>IF(K16="","",IF(K16&gt;H16,"+","-"))</f>
        <v>+</v>
      </c>
      <c r="M16" s="12">
        <f>IF(AND(K16&lt;&gt;"",H16&lt;&gt;""),IF(K16&gt;H16,K16-H16,H16-K16),"")</f>
        <v>0.004166666666666666</v>
      </c>
      <c r="N16" s="7"/>
      <c r="O16" s="13"/>
    </row>
    <row r="17" spans="1:15" ht="12.75">
      <c r="A17" s="7">
        <v>13</v>
      </c>
      <c r="B17" s="52">
        <v>703907</v>
      </c>
      <c r="C17" s="42" t="s">
        <v>14</v>
      </c>
      <c r="D17" s="42" t="s">
        <v>32</v>
      </c>
      <c r="E17" s="44" t="s">
        <v>40</v>
      </c>
      <c r="F17" s="21">
        <v>0.0020833333333333333</v>
      </c>
      <c r="G17" s="13">
        <v>0.04954861111111111</v>
      </c>
      <c r="H17" s="41">
        <f>IF(G17="","",G17-F17)</f>
        <v>0.04746527777777778</v>
      </c>
      <c r="I17" s="48">
        <v>0.008923611111111111</v>
      </c>
      <c r="J17" s="41">
        <f>IF(H17="","",H17-I17)</f>
        <v>0.03854166666666667</v>
      </c>
      <c r="K17" s="46">
        <v>0.049386574074074076</v>
      </c>
      <c r="L17" s="11" t="str">
        <f>IF(K17="","",IF(K17&gt;H17,"+","-"))</f>
        <v>+</v>
      </c>
      <c r="M17" s="12">
        <f>IF(AND(K17&lt;&gt;"",H17&lt;&gt;""),IF(K17&gt;H17,K17-H17,H17-K17),"")</f>
        <v>0.001921296296296296</v>
      </c>
      <c r="N17" s="7"/>
      <c r="O17" s="13"/>
    </row>
    <row r="18" spans="1:15" ht="12.75">
      <c r="A18" s="7">
        <v>14</v>
      </c>
      <c r="B18" s="52">
        <v>426363</v>
      </c>
      <c r="C18" s="42" t="s">
        <v>28</v>
      </c>
      <c r="D18" s="42" t="s">
        <v>33</v>
      </c>
      <c r="E18" s="44" t="s">
        <v>40</v>
      </c>
      <c r="F18" s="21">
        <v>0.0125</v>
      </c>
      <c r="G18" s="13">
        <v>0.060787037037037035</v>
      </c>
      <c r="H18" s="41">
        <f>IF(G18="","",G18-F18)</f>
        <v>0.04828703703703703</v>
      </c>
      <c r="I18" s="48">
        <v>0.014224537037037037</v>
      </c>
      <c r="J18" s="41">
        <f>IF(H18="","",H18-I18)</f>
        <v>0.034062499999999996</v>
      </c>
      <c r="K18" s="46">
        <v>0.05049768518518519</v>
      </c>
      <c r="L18" s="11" t="str">
        <f>IF(K18="","",IF(K18&gt;H18,"+","-"))</f>
        <v>+</v>
      </c>
      <c r="M18" s="12">
        <f>IF(AND(K18&lt;&gt;"",H18&lt;&gt;""),IF(K18&gt;H18,K18-H18,H18-K18),"")</f>
        <v>0.002210648148148156</v>
      </c>
      <c r="N18" s="7"/>
      <c r="O18" s="13"/>
    </row>
    <row r="19" spans="1:15" ht="12.75">
      <c r="A19" s="7">
        <v>15</v>
      </c>
      <c r="B19" s="52">
        <v>202399</v>
      </c>
      <c r="C19" s="42" t="s">
        <v>24</v>
      </c>
      <c r="D19" s="42" t="s">
        <v>33</v>
      </c>
      <c r="E19" s="44" t="s">
        <v>40</v>
      </c>
      <c r="F19" s="21">
        <v>0.009027777777777779</v>
      </c>
      <c r="G19" s="13">
        <v>0.05800925925925926</v>
      </c>
      <c r="H19" s="41">
        <f>IF(G19="","",G19-F19)</f>
        <v>0.04898148148148148</v>
      </c>
      <c r="I19" s="48">
        <v>0.011782407407407406</v>
      </c>
      <c r="J19" s="41">
        <f>IF(H19="","",H19-I19)</f>
        <v>0.03719907407407407</v>
      </c>
      <c r="K19" s="46">
        <v>0.05439814814814815</v>
      </c>
      <c r="L19" s="11" t="str">
        <f>IF(K19="","",IF(K19&gt;H19,"+","-"))</f>
        <v>+</v>
      </c>
      <c r="M19" s="12">
        <f>IF(AND(K19&lt;&gt;"",H19&lt;&gt;""),IF(K19&gt;H19,K19-H19,H19-K19),"")</f>
        <v>0.005416666666666667</v>
      </c>
      <c r="N19" s="7"/>
      <c r="O19" s="13"/>
    </row>
    <row r="20" spans="1:15" ht="12.75">
      <c r="A20" s="7">
        <v>16</v>
      </c>
      <c r="B20" s="52">
        <v>456009</v>
      </c>
      <c r="C20" s="49" t="s">
        <v>13</v>
      </c>
      <c r="D20" s="49" t="s">
        <v>31</v>
      </c>
      <c r="E20" s="50"/>
      <c r="F20" s="21">
        <v>0.001388888888888889</v>
      </c>
      <c r="G20" s="13">
        <v>0.051666666666666666</v>
      </c>
      <c r="H20" s="41">
        <f>IF(G20="","",G20-F20)</f>
        <v>0.050277777777777775</v>
      </c>
      <c r="I20" s="48">
        <v>0.008923611111111111</v>
      </c>
      <c r="J20" s="41">
        <f>IF(H20="","",H20-I20)</f>
        <v>0.041354166666666664</v>
      </c>
      <c r="K20" s="54">
        <v>0.04722222222222222</v>
      </c>
      <c r="L20" s="11" t="str">
        <f>IF(K20="","",IF(K20&gt;H20,"+","-"))</f>
        <v>-</v>
      </c>
      <c r="M20" s="12">
        <f>IF(AND(K20&lt;&gt;"",H20&lt;&gt;""),IF(K20&gt;H20,K20-H20,H20-K20),"")</f>
        <v>0.0030555555555555544</v>
      </c>
      <c r="N20" s="7"/>
      <c r="O20" s="13"/>
    </row>
    <row r="21" spans="1:15" ht="12.75">
      <c r="A21" s="7">
        <v>17</v>
      </c>
      <c r="B21" s="52">
        <v>203469</v>
      </c>
      <c r="C21" s="42" t="s">
        <v>19</v>
      </c>
      <c r="D21" s="42" t="s">
        <v>31</v>
      </c>
      <c r="E21" s="44" t="s">
        <v>42</v>
      </c>
      <c r="F21" s="21">
        <v>0.005555555555555556</v>
      </c>
      <c r="G21" s="13">
        <v>0.05658564814814815</v>
      </c>
      <c r="H21" s="41">
        <f>IF(G21="","",G21-F21)</f>
        <v>0.05103009259259259</v>
      </c>
      <c r="I21" s="48">
        <v>0.013611111111111114</v>
      </c>
      <c r="J21" s="41">
        <f>IF(H21="","",H21-I21)</f>
        <v>0.03741898148148148</v>
      </c>
      <c r="K21" s="46">
        <v>0.052418981481481476</v>
      </c>
      <c r="L21" s="11" t="str">
        <f>IF(K21="","",IF(K21&gt;H21,"+","-"))</f>
        <v>+</v>
      </c>
      <c r="M21" s="12">
        <f>IF(AND(K21&lt;&gt;"",H21&lt;&gt;""),IF(K21&gt;H21,K21-H21,H21-K21),"")</f>
        <v>0.001388888888888884</v>
      </c>
      <c r="N21" s="7"/>
      <c r="O21" s="13"/>
    </row>
    <row r="22" spans="1:15" ht="12.75">
      <c r="A22" s="7">
        <v>18</v>
      </c>
      <c r="B22" s="52">
        <v>201987</v>
      </c>
      <c r="C22" s="42" t="s">
        <v>43</v>
      </c>
      <c r="D22" s="42" t="s">
        <v>44</v>
      </c>
      <c r="E22" s="44" t="s">
        <v>40</v>
      </c>
      <c r="F22" s="21">
        <v>0.014583333333333332</v>
      </c>
      <c r="G22" s="13">
        <v>0.06587962962962964</v>
      </c>
      <c r="H22" s="41">
        <f>IF(G22="","",G22-F22)</f>
        <v>0.051296296296296305</v>
      </c>
      <c r="I22" s="48">
        <v>0.010833333333333334</v>
      </c>
      <c r="J22" s="41">
        <f>IF(H22="","",H22-I22)</f>
        <v>0.04046296296296297</v>
      </c>
      <c r="K22" s="53">
        <v>0.05520833333333333</v>
      </c>
      <c r="L22" s="11" t="str">
        <f>IF(K22="","",IF(K22&gt;H22,"+","-"))</f>
        <v>+</v>
      </c>
      <c r="M22" s="12">
        <f>IF(AND(K22&lt;&gt;"",H22&lt;&gt;""),IF(K22&gt;H22,K22-H22,H22-K22),"")</f>
        <v>0.003912037037037026</v>
      </c>
      <c r="N22" s="7"/>
      <c r="O22" s="13"/>
    </row>
    <row r="23" spans="1:15" ht="12.75">
      <c r="A23" s="7">
        <v>19</v>
      </c>
      <c r="B23" s="52">
        <v>704225</v>
      </c>
      <c r="C23" s="43" t="s">
        <v>23</v>
      </c>
      <c r="D23" s="43" t="s">
        <v>37</v>
      </c>
      <c r="E23" s="45" t="s">
        <v>40</v>
      </c>
      <c r="F23" s="21">
        <v>0.008333333333333333</v>
      </c>
      <c r="G23" s="13"/>
      <c r="H23" s="41">
        <f>IF(G23="","",G23-F23)</f>
      </c>
      <c r="I23" s="48">
        <v>0.0070486111111111105</v>
      </c>
      <c r="J23" s="41">
        <f>IF(H23="","",H23-I23)</f>
      </c>
      <c r="K23" s="47">
        <v>0.04652777777777778</v>
      </c>
      <c r="L23" s="11" t="str">
        <f>IF(K23="","",IF(K23&gt;H23,"+","-"))</f>
        <v>-</v>
      </c>
      <c r="M23" s="12">
        <f>IF(AND(K23&lt;&gt;"",H23&lt;&gt;""),IF(K23&gt;H23,K23-H23,H23-K23),"")</f>
      </c>
      <c r="N23" s="7"/>
      <c r="O23" s="13"/>
    </row>
    <row r="24" spans="1:15" ht="12.75">
      <c r="A24" s="7">
        <v>20</v>
      </c>
      <c r="N24" s="7"/>
      <c r="O24" s="13"/>
    </row>
    <row r="25" spans="1:15" ht="12.75">
      <c r="A25" s="7">
        <v>21</v>
      </c>
      <c r="B25" s="20"/>
      <c r="N25" s="7"/>
      <c r="O25" s="13"/>
    </row>
    <row r="26" spans="1:15" ht="56.25" customHeight="1" hidden="1">
      <c r="A26" s="7">
        <v>22</v>
      </c>
      <c r="B26" s="20"/>
      <c r="C26" s="7"/>
      <c r="D26" s="7"/>
      <c r="E26" s="20"/>
      <c r="F26" s="21">
        <v>0.015277777777777777</v>
      </c>
      <c r="G26" s="13"/>
      <c r="H26" s="41">
        <f>IF(G26="","",G26-F26)</f>
      </c>
      <c r="I26" s="48"/>
      <c r="J26" s="41">
        <f>IF(H26="","",H26-I26)</f>
      </c>
      <c r="K26" s="13"/>
      <c r="L26" s="11">
        <f>IF(K26="","",IF(K26&gt;H26,"+","-"))</f>
      </c>
      <c r="M26" s="12">
        <f>IF(AND(K26&lt;&gt;"",H26&lt;&gt;""),IF(K26&gt;H26,K26-H26,H26-K26),"")</f>
      </c>
      <c r="N26" s="7"/>
      <c r="O26" s="13"/>
    </row>
    <row r="27" spans="1:15" ht="12.75" hidden="1">
      <c r="A27" s="7">
        <v>23</v>
      </c>
      <c r="B27" s="20"/>
      <c r="C27" s="7"/>
      <c r="D27" s="7"/>
      <c r="E27" s="20"/>
      <c r="F27" s="21">
        <v>0.015972222222222224</v>
      </c>
      <c r="G27" s="13"/>
      <c r="H27" s="41">
        <f>IF(G27="","",G27-F27)</f>
      </c>
      <c r="I27" s="48"/>
      <c r="J27" s="41">
        <f>IF(H27="","",H27-I27)</f>
      </c>
      <c r="K27" s="13"/>
      <c r="L27" s="11">
        <f>IF(K27="","",IF(K27&gt;H27,"+","-"))</f>
      </c>
      <c r="M27" s="12">
        <f>IF(AND(K27&lt;&gt;"",H27&lt;&gt;""),IF(K27&gt;H27,K27-H27,H27-K27),"")</f>
      </c>
      <c r="N27" s="7"/>
      <c r="O27" s="13"/>
    </row>
    <row r="28" spans="1:15" ht="12.75" hidden="1">
      <c r="A28" s="7">
        <v>24</v>
      </c>
      <c r="B28" s="20"/>
      <c r="C28" s="23"/>
      <c r="D28" s="7"/>
      <c r="E28" s="20"/>
      <c r="F28" s="21">
        <v>0.016666666666666666</v>
      </c>
      <c r="G28" s="13"/>
      <c r="H28" s="41">
        <f>IF(G28="","",G28-F28)</f>
      </c>
      <c r="I28" s="48"/>
      <c r="J28" s="41">
        <f>IF(H28="","",H28-I28)</f>
      </c>
      <c r="K28" s="13"/>
      <c r="L28" s="11">
        <f>IF(K28="","",IF(K28&gt;H28,"+","-"))</f>
      </c>
      <c r="M28" s="12">
        <f>IF(AND(K28&lt;&gt;"",H28&lt;&gt;""),IF(K28&gt;H28,K28-H28,H28-K28),"")</f>
      </c>
      <c r="N28" s="7"/>
      <c r="O28" s="13"/>
    </row>
    <row r="29" spans="1:15" ht="12.75" hidden="1">
      <c r="A29" s="7">
        <v>25</v>
      </c>
      <c r="B29" s="20"/>
      <c r="C29" s="7"/>
      <c r="D29" s="7"/>
      <c r="E29" s="20"/>
      <c r="F29" s="21">
        <v>0.017361111111111112</v>
      </c>
      <c r="G29" s="13"/>
      <c r="H29" s="41">
        <f>IF(G29="","",G29-F29)</f>
      </c>
      <c r="I29" s="48"/>
      <c r="J29" s="41">
        <f>IF(H29="","",H29-I29)</f>
      </c>
      <c r="K29" s="13"/>
      <c r="L29" s="11">
        <f>IF(K29="","",IF(K29&gt;H29,"+","-"))</f>
      </c>
      <c r="M29" s="12">
        <f>IF(AND(K29&lt;&gt;"",H29&lt;&gt;""),IF(K29&gt;H29,K29-H29,H29-K29),"")</f>
      </c>
      <c r="N29" s="7"/>
      <c r="O29" s="13"/>
    </row>
    <row r="30" spans="1:15" ht="12.75" hidden="1">
      <c r="A30" s="7">
        <v>26</v>
      </c>
      <c r="B30" s="20"/>
      <c r="C30" s="7"/>
      <c r="D30" s="7"/>
      <c r="E30" s="20"/>
      <c r="F30" s="21">
        <v>0.018055555555555557</v>
      </c>
      <c r="G30" s="13"/>
      <c r="H30" s="41">
        <f>IF(G30="","",G30-F30)</f>
      </c>
      <c r="I30" s="48"/>
      <c r="J30" s="41">
        <f>IF(H30="","",H30-I30)</f>
      </c>
      <c r="K30" s="13"/>
      <c r="L30" s="11">
        <f>IF(K30="","",IF(K30&gt;H30,"+","-"))</f>
      </c>
      <c r="M30" s="12">
        <f>IF(AND(K30&lt;&gt;"",H30&lt;&gt;""),IF(K30&gt;H30,K30-H30,H30-K30),"")</f>
      </c>
      <c r="N30" s="7"/>
      <c r="O30" s="13"/>
    </row>
    <row r="31" spans="1:15" ht="12.75" hidden="1">
      <c r="A31" s="7">
        <v>27</v>
      </c>
      <c r="B31" s="20"/>
      <c r="C31" s="7"/>
      <c r="D31" s="7"/>
      <c r="E31" s="20"/>
      <c r="F31" s="21">
        <v>0.01875</v>
      </c>
      <c r="G31" s="13"/>
      <c r="H31" s="41">
        <f>IF(G31="","",G31-F31)</f>
      </c>
      <c r="I31" s="48"/>
      <c r="J31" s="41">
        <f>IF(H31="","",H31-I31)</f>
      </c>
      <c r="K31" s="13"/>
      <c r="L31" s="11">
        <f>IF(K31="","",IF(K31&gt;H31,"+","-"))</f>
      </c>
      <c r="M31" s="12">
        <f>IF(AND(K31&lt;&gt;"",H31&lt;&gt;""),IF(K31&gt;H31,K31-H31,H31-K31),"")</f>
      </c>
      <c r="N31" s="7"/>
      <c r="O31" s="13"/>
    </row>
    <row r="32" spans="1:15" ht="12.75" hidden="1">
      <c r="A32" s="7">
        <v>28</v>
      </c>
      <c r="B32" s="20"/>
      <c r="C32" s="23"/>
      <c r="D32" s="7"/>
      <c r="E32" s="20"/>
      <c r="F32" s="21">
        <v>0.019444444444444445</v>
      </c>
      <c r="G32" s="13"/>
      <c r="H32" s="41">
        <f>IF(G32="","",G32-F32)</f>
      </c>
      <c r="I32" s="48"/>
      <c r="J32" s="41">
        <f>IF(H32="","",H32-I32)</f>
      </c>
      <c r="K32" s="13"/>
      <c r="L32" s="11">
        <f>IF(K32="","",IF(K32&gt;H32,"+","-"))</f>
      </c>
      <c r="M32" s="12">
        <f>IF(AND(K32&lt;&gt;"",H32&lt;&gt;""),IF(K32&gt;H32,K32-H32,H32-K32),"")</f>
      </c>
      <c r="N32" s="7"/>
      <c r="O32" s="13"/>
    </row>
    <row r="33" spans="1:15" ht="12.75" hidden="1">
      <c r="A33" s="7">
        <v>29</v>
      </c>
      <c r="B33" s="20"/>
      <c r="C33" s="23"/>
      <c r="D33" s="7"/>
      <c r="E33" s="20"/>
      <c r="F33" s="21">
        <v>0.02013888888888889</v>
      </c>
      <c r="G33" s="13"/>
      <c r="H33" s="41">
        <f>IF(G33="","",G33-F33)</f>
      </c>
      <c r="I33" s="48"/>
      <c r="J33" s="41">
        <f>IF(H33="","",H33-I33)</f>
      </c>
      <c r="K33" s="13"/>
      <c r="L33" s="11">
        <f>IF(K33="","",IF(K33&gt;H33,"+","-"))</f>
      </c>
      <c r="M33" s="12">
        <f>IF(AND(K33&lt;&gt;"",H33&lt;&gt;""),IF(K33&gt;H33,K33-H33,H33-K33),"")</f>
      </c>
      <c r="N33" s="7"/>
      <c r="O33" s="13"/>
    </row>
    <row r="34" spans="1:15" ht="12.75" hidden="1">
      <c r="A34" s="7">
        <v>30</v>
      </c>
      <c r="B34" s="20"/>
      <c r="C34" s="7"/>
      <c r="D34" s="7"/>
      <c r="E34" s="20"/>
      <c r="F34" s="21">
        <v>0.020833333333333332</v>
      </c>
      <c r="G34" s="13"/>
      <c r="H34" s="41">
        <f>IF(G34="","",G34-F34)</f>
      </c>
      <c r="I34" s="48"/>
      <c r="J34" s="41">
        <f>IF(H34="","",H34-I34)</f>
      </c>
      <c r="K34" s="13"/>
      <c r="L34" s="11">
        <f>IF(K34="","",IF(K34&gt;H34,"+","-"))</f>
      </c>
      <c r="M34" s="12">
        <f>IF(AND(K34&lt;&gt;"",H34&lt;&gt;""),IF(K34&gt;H34,K34-H34,H34-K34),"")</f>
      </c>
      <c r="N34" s="7"/>
      <c r="O34" s="13"/>
    </row>
    <row r="35" spans="1:15" ht="12.75" hidden="1">
      <c r="A35" s="24">
        <v>31</v>
      </c>
      <c r="B35" s="24"/>
      <c r="C35" s="24"/>
      <c r="D35" s="24"/>
      <c r="E35" s="20"/>
      <c r="F35" s="21"/>
      <c r="G35" s="22"/>
      <c r="H35" s="22"/>
      <c r="I35" s="37"/>
      <c r="J35" s="22"/>
      <c r="K35" s="22"/>
      <c r="L35" s="38"/>
      <c r="M35" s="12"/>
      <c r="N35" s="7"/>
      <c r="O35" s="13"/>
    </row>
    <row r="36" spans="1:15" ht="12.75" hidden="1">
      <c r="A36" s="24">
        <v>32</v>
      </c>
      <c r="B36" s="7"/>
      <c r="C36" s="22"/>
      <c r="D36" s="7"/>
      <c r="E36" s="20"/>
      <c r="F36" s="21"/>
      <c r="G36" s="22"/>
      <c r="H36" s="22"/>
      <c r="I36" s="37"/>
      <c r="J36" s="22"/>
      <c r="K36" s="22"/>
      <c r="L36" s="38"/>
      <c r="M36" s="12"/>
      <c r="N36" s="7"/>
      <c r="O36" s="13"/>
    </row>
    <row r="37" spans="1:15" ht="12.75" hidden="1">
      <c r="A37" s="24">
        <v>33</v>
      </c>
      <c r="B37" s="7"/>
      <c r="C37" s="22"/>
      <c r="D37" s="7"/>
      <c r="E37" s="20"/>
      <c r="F37" s="21"/>
      <c r="G37" s="22"/>
      <c r="H37" s="22"/>
      <c r="I37" s="37"/>
      <c r="J37" s="22"/>
      <c r="K37" s="22"/>
      <c r="L37" s="38"/>
      <c r="M37" s="12"/>
      <c r="N37" s="7"/>
      <c r="O37" s="13"/>
    </row>
    <row r="38" spans="1:15" ht="12.75" hidden="1">
      <c r="A38" s="24">
        <v>34</v>
      </c>
      <c r="B38" s="7"/>
      <c r="C38" s="7"/>
      <c r="D38" s="7"/>
      <c r="E38" s="20"/>
      <c r="F38" s="21"/>
      <c r="G38" s="22"/>
      <c r="H38" s="22"/>
      <c r="I38" s="37"/>
      <c r="J38" s="22"/>
      <c r="K38" s="22"/>
      <c r="L38" s="38"/>
      <c r="M38" s="12"/>
      <c r="N38" s="7"/>
      <c r="O38" s="13"/>
    </row>
    <row r="39" spans="1:15" ht="12.75" hidden="1">
      <c r="A39" s="24">
        <v>35</v>
      </c>
      <c r="B39" s="7"/>
      <c r="C39" s="22"/>
      <c r="D39" s="7"/>
      <c r="E39" s="20"/>
      <c r="F39" s="21"/>
      <c r="G39" s="22"/>
      <c r="H39" s="22"/>
      <c r="I39" s="37"/>
      <c r="J39" s="22"/>
      <c r="K39" s="22"/>
      <c r="L39" s="38"/>
      <c r="M39" s="12"/>
      <c r="N39" s="7"/>
      <c r="O39" s="13"/>
    </row>
    <row r="40" spans="1:15" ht="12.75" hidden="1">
      <c r="A40" s="24">
        <v>36</v>
      </c>
      <c r="B40" s="7"/>
      <c r="C40" s="22"/>
      <c r="D40" s="7"/>
      <c r="E40" s="20"/>
      <c r="F40" s="21"/>
      <c r="G40" s="22"/>
      <c r="H40" s="22"/>
      <c r="I40" s="37"/>
      <c r="J40" s="22"/>
      <c r="K40" s="22"/>
      <c r="L40" s="38"/>
      <c r="M40" s="12"/>
      <c r="N40" s="7"/>
      <c r="O40" s="13"/>
    </row>
    <row r="41" spans="1:15" ht="12.75" hidden="1">
      <c r="A41" s="24">
        <v>37</v>
      </c>
      <c r="B41" s="7"/>
      <c r="C41" s="22"/>
      <c r="D41" s="7"/>
      <c r="E41" s="20"/>
      <c r="F41" s="36"/>
      <c r="G41" s="22"/>
      <c r="H41" s="22"/>
      <c r="I41" s="37"/>
      <c r="J41" s="22"/>
      <c r="K41" s="22"/>
      <c r="L41" s="38"/>
      <c r="M41" s="12"/>
      <c r="N41" s="7"/>
      <c r="O41" s="13"/>
    </row>
    <row r="42" spans="1:15" ht="12.75" hidden="1">
      <c r="A42" s="24">
        <v>38</v>
      </c>
      <c r="B42" s="7"/>
      <c r="C42" s="22"/>
      <c r="D42" s="7"/>
      <c r="E42" s="20"/>
      <c r="F42" s="36"/>
      <c r="G42" s="22"/>
      <c r="H42" s="22"/>
      <c r="I42" s="37"/>
      <c r="J42" s="22"/>
      <c r="K42" s="22"/>
      <c r="L42" s="38"/>
      <c r="M42" s="12"/>
      <c r="N42" s="7"/>
      <c r="O42" s="13"/>
    </row>
    <row r="43" spans="1:15" ht="12.75" hidden="1">
      <c r="A43" s="24">
        <v>39</v>
      </c>
      <c r="B43" s="7"/>
      <c r="C43" s="7"/>
      <c r="D43" s="7"/>
      <c r="E43" s="20"/>
      <c r="F43" s="36"/>
      <c r="G43" s="22"/>
      <c r="H43" s="22"/>
      <c r="I43" s="37"/>
      <c r="J43" s="22"/>
      <c r="K43" s="22"/>
      <c r="L43" s="38"/>
      <c r="M43" s="12"/>
      <c r="N43" s="7"/>
      <c r="O43" s="13"/>
    </row>
    <row r="44" spans="1:15" ht="12.75" hidden="1">
      <c r="A44" s="24">
        <v>40</v>
      </c>
      <c r="B44" s="7"/>
      <c r="C44" s="22"/>
      <c r="D44" s="7"/>
      <c r="E44" s="20"/>
      <c r="F44" s="36"/>
      <c r="G44" s="22"/>
      <c r="H44" s="22"/>
      <c r="I44" s="37"/>
      <c r="J44" s="22"/>
      <c r="K44" s="22"/>
      <c r="L44" s="38"/>
      <c r="M44" s="12"/>
      <c r="N44" s="7"/>
      <c r="O44" s="13"/>
    </row>
    <row r="45" spans="1:15" ht="12.75" hidden="1">
      <c r="A45" s="7"/>
      <c r="B45" s="7"/>
      <c r="C45" s="22"/>
      <c r="D45" s="7"/>
      <c r="E45" s="7"/>
      <c r="F45" s="36"/>
      <c r="G45" s="22"/>
      <c r="H45" s="22"/>
      <c r="I45" s="22"/>
      <c r="J45" s="22"/>
      <c r="K45" s="22"/>
      <c r="L45" s="38"/>
      <c r="M45" s="12"/>
      <c r="N45" s="7"/>
      <c r="O45" s="13"/>
    </row>
    <row r="46" spans="1:15" ht="12.75">
      <c r="A46" s="7"/>
      <c r="B46" s="7"/>
      <c r="C46" s="22"/>
      <c r="D46" s="7"/>
      <c r="E46" s="7"/>
      <c r="F46" s="36"/>
      <c r="G46" s="22"/>
      <c r="H46" s="22"/>
      <c r="I46" s="22"/>
      <c r="J46" s="22"/>
      <c r="K46" s="22"/>
      <c r="L46" s="38"/>
      <c r="M46" s="12"/>
      <c r="N46" s="7"/>
      <c r="O46" s="13"/>
    </row>
    <row r="47" spans="1:15" ht="12.75">
      <c r="A47" s="7"/>
      <c r="B47" s="7"/>
      <c r="C47" s="22"/>
      <c r="D47" s="7"/>
      <c r="E47" s="7"/>
      <c r="F47" s="36"/>
      <c r="G47" s="22"/>
      <c r="H47" s="22"/>
      <c r="I47" s="22"/>
      <c r="J47" s="22"/>
      <c r="K47" s="22"/>
      <c r="L47" s="38"/>
      <c r="M47" s="12"/>
      <c r="N47" s="7"/>
      <c r="O47" s="13"/>
    </row>
    <row r="48" spans="1:15" ht="12.75">
      <c r="A48" s="7"/>
      <c r="B48" s="7"/>
      <c r="C48" s="7"/>
      <c r="D48" s="7"/>
      <c r="E48" s="7"/>
      <c r="F48" s="36"/>
      <c r="G48" s="22"/>
      <c r="H48" s="22"/>
      <c r="I48" s="22"/>
      <c r="J48" s="22"/>
      <c r="K48" s="22"/>
      <c r="L48" s="38"/>
      <c r="M48" s="12"/>
      <c r="N48" s="7"/>
      <c r="O48" s="13"/>
    </row>
    <row r="49" spans="1:15" ht="12.75">
      <c r="A49" s="7"/>
      <c r="B49" s="7"/>
      <c r="C49" s="22"/>
      <c r="D49" s="7"/>
      <c r="E49" s="7"/>
      <c r="F49" s="36"/>
      <c r="G49" s="22"/>
      <c r="H49" s="22"/>
      <c r="I49" s="22"/>
      <c r="J49" s="22"/>
      <c r="K49" s="22"/>
      <c r="L49" s="38"/>
      <c r="M49" s="12"/>
      <c r="N49" s="7"/>
      <c r="O49" s="13"/>
    </row>
    <row r="50" spans="1:15" ht="12.75">
      <c r="A50" s="7"/>
      <c r="B50" s="7"/>
      <c r="C50" s="22"/>
      <c r="D50" s="7"/>
      <c r="E50" s="7"/>
      <c r="F50" s="36"/>
      <c r="G50" s="22"/>
      <c r="H50" s="22"/>
      <c r="I50" s="22"/>
      <c r="J50" s="22"/>
      <c r="K50" s="22"/>
      <c r="L50" s="38"/>
      <c r="M50" s="12"/>
      <c r="N50" s="7"/>
      <c r="O50" s="13"/>
    </row>
    <row r="51" spans="1:15" ht="12.75">
      <c r="A51" s="7"/>
      <c r="B51" s="7"/>
      <c r="C51" s="22"/>
      <c r="D51" s="7"/>
      <c r="E51" s="7"/>
      <c r="F51" s="36"/>
      <c r="G51" s="22"/>
      <c r="H51" s="22"/>
      <c r="I51" s="22"/>
      <c r="J51" s="22"/>
      <c r="K51" s="22"/>
      <c r="L51" s="38"/>
      <c r="M51" s="12"/>
      <c r="N51" s="7"/>
      <c r="O51" s="13"/>
    </row>
    <row r="52" spans="1:15" ht="12.75">
      <c r="A52" s="7"/>
      <c r="B52" s="7"/>
      <c r="C52" s="22"/>
      <c r="D52" s="7"/>
      <c r="E52" s="7"/>
      <c r="F52" s="36"/>
      <c r="G52" s="22"/>
      <c r="H52" s="22"/>
      <c r="I52" s="22"/>
      <c r="J52" s="22"/>
      <c r="K52" s="22"/>
      <c r="L52" s="38"/>
      <c r="M52" s="12"/>
      <c r="N52" s="7"/>
      <c r="O52" s="13"/>
    </row>
    <row r="53" spans="1:15" ht="12.75">
      <c r="A53" s="7"/>
      <c r="B53" s="7"/>
      <c r="C53" s="22"/>
      <c r="D53" s="7"/>
      <c r="E53" s="7"/>
      <c r="F53" s="36"/>
      <c r="G53" s="22"/>
      <c r="H53" s="22"/>
      <c r="I53" s="22"/>
      <c r="J53" s="22"/>
      <c r="K53" s="22"/>
      <c r="L53" s="38"/>
      <c r="M53" s="12"/>
      <c r="N53" s="7"/>
      <c r="O53" s="13"/>
    </row>
    <row r="54" spans="1:15" ht="12.75">
      <c r="A54" s="7"/>
      <c r="B54" s="7"/>
      <c r="C54" s="22"/>
      <c r="D54" s="7"/>
      <c r="E54" s="7"/>
      <c r="F54" s="36"/>
      <c r="G54" s="22"/>
      <c r="H54" s="22"/>
      <c r="I54" s="22"/>
      <c r="J54" s="22"/>
      <c r="K54" s="22"/>
      <c r="L54" s="38"/>
      <c r="M54" s="12"/>
      <c r="N54" s="7"/>
      <c r="O54" s="13"/>
    </row>
    <row r="55" spans="1:15" ht="12.75">
      <c r="A55" s="7"/>
      <c r="B55" s="7"/>
      <c r="C55" s="22"/>
      <c r="D55" s="7"/>
      <c r="E55" s="7"/>
      <c r="F55" s="36"/>
      <c r="G55" s="22"/>
      <c r="H55" s="22"/>
      <c r="I55" s="22"/>
      <c r="J55" s="22"/>
      <c r="K55" s="22"/>
      <c r="L55" s="38"/>
      <c r="M55" s="12"/>
      <c r="N55" s="7"/>
      <c r="O55" s="13"/>
    </row>
    <row r="56" spans="1:15" ht="12.75">
      <c r="A56" s="7"/>
      <c r="B56" s="7"/>
      <c r="C56" s="22"/>
      <c r="D56" s="7"/>
      <c r="E56" s="7"/>
      <c r="F56" s="36"/>
      <c r="G56" s="22"/>
      <c r="H56" s="22"/>
      <c r="I56" s="22"/>
      <c r="J56" s="22"/>
      <c r="K56" s="22"/>
      <c r="L56" s="38"/>
      <c r="M56" s="12"/>
      <c r="N56" s="7"/>
      <c r="O56" s="13"/>
    </row>
    <row r="57" spans="1:15" ht="12.75">
      <c r="A57" s="7"/>
      <c r="B57" s="7"/>
      <c r="C57" s="22"/>
      <c r="D57" s="7"/>
      <c r="E57" s="7"/>
      <c r="F57" s="36"/>
      <c r="G57" s="22"/>
      <c r="H57" s="22"/>
      <c r="I57" s="22"/>
      <c r="J57" s="22"/>
      <c r="K57" s="22"/>
      <c r="L57" s="38"/>
      <c r="M57" s="12"/>
      <c r="N57" s="7"/>
      <c r="O57" s="13"/>
    </row>
    <row r="58" spans="1:15" ht="12.75">
      <c r="A58" s="7"/>
      <c r="B58" s="7"/>
      <c r="C58" s="22"/>
      <c r="D58" s="7"/>
      <c r="E58" s="7"/>
      <c r="F58" s="36"/>
      <c r="G58" s="22"/>
      <c r="H58" s="22"/>
      <c r="I58" s="22"/>
      <c r="J58" s="22"/>
      <c r="K58" s="22"/>
      <c r="L58" s="38"/>
      <c r="M58" s="12"/>
      <c r="N58" s="7"/>
      <c r="O58" s="13"/>
    </row>
    <row r="59" spans="1:15" ht="12.75">
      <c r="A59" s="7"/>
      <c r="B59" s="7"/>
      <c r="C59" s="22"/>
      <c r="D59" s="7"/>
      <c r="E59" s="7"/>
      <c r="F59" s="36"/>
      <c r="G59" s="22"/>
      <c r="H59" s="22"/>
      <c r="I59" s="22"/>
      <c r="J59" s="22"/>
      <c r="K59" s="22"/>
      <c r="L59" s="38"/>
      <c r="M59" s="12"/>
      <c r="N59" s="7"/>
      <c r="O59" s="13"/>
    </row>
    <row r="60" spans="1:15" ht="12.75">
      <c r="A60" s="7"/>
      <c r="B60" s="7"/>
      <c r="C60" s="22"/>
      <c r="D60" s="7"/>
      <c r="E60" s="7"/>
      <c r="F60" s="36"/>
      <c r="G60" s="22"/>
      <c r="H60" s="22"/>
      <c r="I60" s="22"/>
      <c r="J60" s="22"/>
      <c r="K60" s="22"/>
      <c r="L60" s="38"/>
      <c r="M60" s="12"/>
      <c r="N60" s="7"/>
      <c r="O60" s="13"/>
    </row>
    <row r="61" spans="1:15" ht="12.75">
      <c r="A61" s="7"/>
      <c r="B61" s="7"/>
      <c r="C61" s="22"/>
      <c r="D61" s="7"/>
      <c r="E61" s="7"/>
      <c r="F61" s="36"/>
      <c r="G61" s="22"/>
      <c r="H61" s="22"/>
      <c r="I61" s="22"/>
      <c r="J61" s="22"/>
      <c r="K61" s="22"/>
      <c r="L61" s="38"/>
      <c r="M61" s="12"/>
      <c r="N61" s="7"/>
      <c r="O61" s="13"/>
    </row>
    <row r="62" spans="1:15" ht="12.75">
      <c r="A62" s="7"/>
      <c r="B62" s="7"/>
      <c r="C62" s="22"/>
      <c r="D62" s="7"/>
      <c r="E62" s="7"/>
      <c r="F62" s="36"/>
      <c r="G62" s="22"/>
      <c r="H62" s="22"/>
      <c r="I62" s="22"/>
      <c r="J62" s="22"/>
      <c r="K62" s="22"/>
      <c r="L62" s="38"/>
      <c r="M62" s="12"/>
      <c r="N62" s="7"/>
      <c r="O62" s="13"/>
    </row>
    <row r="63" spans="1:15" ht="12.75">
      <c r="A63" s="7"/>
      <c r="B63" s="7"/>
      <c r="C63" s="22"/>
      <c r="D63" s="7"/>
      <c r="E63" s="7"/>
      <c r="F63" s="21"/>
      <c r="G63" s="9"/>
      <c r="H63" s="10"/>
      <c r="I63" s="10"/>
      <c r="J63" s="10"/>
      <c r="K63" s="10"/>
      <c r="L63" s="11"/>
      <c r="M63" s="12"/>
      <c r="N63" s="7"/>
      <c r="O63" s="13"/>
    </row>
    <row r="64" spans="1:15" ht="12.75">
      <c r="A64" s="7"/>
      <c r="B64" s="7"/>
      <c r="C64" s="22"/>
      <c r="D64" s="7"/>
      <c r="E64" s="7"/>
      <c r="F64" s="21"/>
      <c r="G64" s="9"/>
      <c r="H64" s="10"/>
      <c r="I64" s="10"/>
      <c r="J64" s="10"/>
      <c r="K64" s="10"/>
      <c r="L64" s="11"/>
      <c r="M64" s="12"/>
      <c r="N64" s="7"/>
      <c r="O64" s="13"/>
    </row>
    <row r="65" spans="1:15" ht="12.75">
      <c r="A65" s="7"/>
      <c r="B65" s="7"/>
      <c r="C65" s="22"/>
      <c r="D65" s="7"/>
      <c r="E65" s="7"/>
      <c r="F65" s="8"/>
      <c r="G65" s="9"/>
      <c r="H65" s="10"/>
      <c r="I65" s="10"/>
      <c r="J65" s="10"/>
      <c r="K65" s="10"/>
      <c r="L65" s="11"/>
      <c r="M65" s="12"/>
      <c r="N65" s="7"/>
      <c r="O65" s="13"/>
    </row>
    <row r="66" spans="1:14" ht="12.75">
      <c r="A66" s="7"/>
      <c r="B66" s="7"/>
      <c r="C66" s="22"/>
      <c r="D66" s="7"/>
      <c r="E66" s="7"/>
      <c r="F66" s="8"/>
      <c r="G66" s="9"/>
      <c r="H66" s="10"/>
      <c r="I66" s="10"/>
      <c r="J66" s="10"/>
      <c r="K66" s="10"/>
      <c r="L66" s="11"/>
      <c r="M66" s="12"/>
      <c r="N66" s="7"/>
    </row>
    <row r="67" spans="1:14" ht="12.75">
      <c r="A67" s="7"/>
      <c r="B67" s="7"/>
      <c r="C67" s="22"/>
      <c r="D67" s="7"/>
      <c r="E67" s="7"/>
      <c r="F67" s="8"/>
      <c r="G67" s="9"/>
      <c r="H67" s="10"/>
      <c r="I67" s="10"/>
      <c r="J67" s="10"/>
      <c r="K67" s="10"/>
      <c r="L67" s="11"/>
      <c r="M67" s="12"/>
      <c r="N67" s="7"/>
    </row>
    <row r="68" spans="1:14" ht="12.75">
      <c r="A68" s="7"/>
      <c r="B68" s="7"/>
      <c r="C68" s="7"/>
      <c r="D68" s="7"/>
      <c r="E68" s="7"/>
      <c r="F68" s="8"/>
      <c r="G68" s="9"/>
      <c r="H68" s="10"/>
      <c r="I68" s="10"/>
      <c r="J68" s="10"/>
      <c r="K68" s="10"/>
      <c r="L68" s="11"/>
      <c r="M68" s="12"/>
      <c r="N68" s="7"/>
    </row>
  </sheetData>
  <mergeCells count="1">
    <mergeCell ref="L4:M4"/>
  </mergeCells>
  <dataValidations count="1">
    <dataValidation type="list" allowBlank="1" showInputMessage="1" showErrorMessage="1" sqref="E6:E16 E18:E19 E21:E22">
      <formula1>"S,J,Y,V,F,FJ,FY,FV"</formula1>
    </dataValidation>
  </dataValidations>
  <printOptions gridLines="1"/>
  <pageMargins left="0.46" right="0.48" top="0.7" bottom="0.77" header="0.5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Donald</dc:creator>
  <cp:keywords/>
  <dc:description/>
  <cp:lastModifiedBy>William Donald</cp:lastModifiedBy>
  <cp:lastPrinted>2006-07-09T12:38:45Z</cp:lastPrinted>
  <dcterms:created xsi:type="dcterms:W3CDTF">2006-03-28T17:58:49Z</dcterms:created>
  <dcterms:modified xsi:type="dcterms:W3CDTF">2006-07-11T17:53:04Z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